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2000" activeTab="1"/>
  </bookViews>
  <sheets>
    <sheet name="MERIDIAN BOND" sheetId="2" r:id="rId1"/>
    <sheet name="KUNA RECALL" sheetId="1" r:id="rId2"/>
  </sheets>
  <definedNames>
    <definedName name="_xlnm.Print_Titles" localSheetId="0">'MERIDIAN BOND'!$1:$9</definedName>
  </definedNames>
  <calcPr calcId="145621"/>
</workbook>
</file>

<file path=xl/calcChain.xml><?xml version="1.0" encoding="utf-8"?>
<calcChain xmlns="http://schemas.openxmlformats.org/spreadsheetml/2006/main">
  <c r="E82" i="2" l="1"/>
  <c r="H12" i="1" l="1"/>
  <c r="H11" i="1"/>
  <c r="F13" i="1"/>
  <c r="H13" i="1" s="1"/>
  <c r="F12" i="1"/>
  <c r="F11" i="1"/>
  <c r="F10" i="1"/>
  <c r="H10" i="1" s="1"/>
  <c r="G12" i="1"/>
  <c r="G10" i="1"/>
  <c r="H79" i="2"/>
  <c r="H78" i="2"/>
  <c r="H76" i="2"/>
  <c r="H71" i="2"/>
  <c r="H70" i="2"/>
  <c r="H68" i="2"/>
  <c r="H63" i="2"/>
  <c r="H62" i="2"/>
  <c r="H60" i="2"/>
  <c r="H55" i="2"/>
  <c r="H54" i="2"/>
  <c r="H52" i="2"/>
  <c r="H47" i="2"/>
  <c r="H46" i="2"/>
  <c r="H44" i="2"/>
  <c r="H39" i="2"/>
  <c r="H38" i="2"/>
  <c r="H36" i="2"/>
  <c r="H31" i="2"/>
  <c r="H30" i="2"/>
  <c r="H28" i="2"/>
  <c r="H23" i="2"/>
  <c r="H22" i="2"/>
  <c r="H20" i="2"/>
  <c r="H15" i="2"/>
  <c r="H14" i="2"/>
  <c r="H12" i="2"/>
  <c r="F81" i="2"/>
  <c r="H81" i="2" s="1"/>
  <c r="F80" i="2"/>
  <c r="H80" i="2" s="1"/>
  <c r="F79" i="2"/>
  <c r="F78" i="2"/>
  <c r="F77" i="2"/>
  <c r="H77" i="2" s="1"/>
  <c r="F76" i="2"/>
  <c r="F75" i="2"/>
  <c r="H75" i="2" s="1"/>
  <c r="F74" i="2"/>
  <c r="H74" i="2" s="1"/>
  <c r="F73" i="2"/>
  <c r="H73" i="2" s="1"/>
  <c r="F72" i="2"/>
  <c r="H72" i="2" s="1"/>
  <c r="F71" i="2"/>
  <c r="F70" i="2"/>
  <c r="F69" i="2"/>
  <c r="H69" i="2" s="1"/>
  <c r="F68" i="2"/>
  <c r="F67" i="2"/>
  <c r="H67" i="2" s="1"/>
  <c r="F66" i="2"/>
  <c r="H66" i="2" s="1"/>
  <c r="F65" i="2"/>
  <c r="H65" i="2" s="1"/>
  <c r="F64" i="2"/>
  <c r="H64" i="2" s="1"/>
  <c r="F63" i="2"/>
  <c r="F62" i="2"/>
  <c r="F61" i="2"/>
  <c r="H61" i="2" s="1"/>
  <c r="F60" i="2"/>
  <c r="F59" i="2"/>
  <c r="H59" i="2" s="1"/>
  <c r="F58" i="2"/>
  <c r="H58" i="2" s="1"/>
  <c r="F57" i="2"/>
  <c r="H57" i="2" s="1"/>
  <c r="F56" i="2"/>
  <c r="H56" i="2" s="1"/>
  <c r="F55" i="2"/>
  <c r="F54" i="2"/>
  <c r="F53" i="2"/>
  <c r="H53" i="2" s="1"/>
  <c r="F52" i="2"/>
  <c r="F51" i="2"/>
  <c r="H51" i="2" s="1"/>
  <c r="F50" i="2"/>
  <c r="H50" i="2" s="1"/>
  <c r="F49" i="2"/>
  <c r="H49" i="2" s="1"/>
  <c r="F48" i="2"/>
  <c r="H48" i="2" s="1"/>
  <c r="F47" i="2"/>
  <c r="F46" i="2"/>
  <c r="F45" i="2"/>
  <c r="H45" i="2" s="1"/>
  <c r="F44" i="2"/>
  <c r="F43" i="2"/>
  <c r="H43" i="2" s="1"/>
  <c r="F42" i="2"/>
  <c r="H42" i="2" s="1"/>
  <c r="F41" i="2"/>
  <c r="H41" i="2" s="1"/>
  <c r="F40" i="2"/>
  <c r="H40" i="2" s="1"/>
  <c r="F39" i="2"/>
  <c r="F38" i="2"/>
  <c r="F37" i="2"/>
  <c r="H37" i="2" s="1"/>
  <c r="F36" i="2"/>
  <c r="F35" i="2"/>
  <c r="H35" i="2" s="1"/>
  <c r="F34" i="2"/>
  <c r="H34" i="2" s="1"/>
  <c r="F33" i="2"/>
  <c r="H33" i="2" s="1"/>
  <c r="F32" i="2"/>
  <c r="H32" i="2" s="1"/>
  <c r="F31" i="2"/>
  <c r="F30" i="2"/>
  <c r="F29" i="2"/>
  <c r="F28" i="2"/>
  <c r="F27" i="2"/>
  <c r="H27" i="2" s="1"/>
  <c r="F26" i="2"/>
  <c r="H26" i="2" s="1"/>
  <c r="F25" i="2"/>
  <c r="H25" i="2" s="1"/>
  <c r="F24" i="2"/>
  <c r="H24" i="2" s="1"/>
  <c r="F23" i="2"/>
  <c r="F22" i="2"/>
  <c r="F21" i="2"/>
  <c r="H21" i="2" s="1"/>
  <c r="F20" i="2"/>
  <c r="F19" i="2"/>
  <c r="H19" i="2" s="1"/>
  <c r="F18" i="2"/>
  <c r="H18" i="2" s="1"/>
  <c r="F17" i="2"/>
  <c r="H17" i="2" s="1"/>
  <c r="F16" i="2"/>
  <c r="H16" i="2" s="1"/>
  <c r="F15" i="2"/>
  <c r="F14" i="2"/>
  <c r="F13" i="2"/>
  <c r="H13" i="2" s="1"/>
  <c r="F12" i="2"/>
  <c r="F11" i="2"/>
  <c r="H11" i="2" s="1"/>
  <c r="F10" i="2"/>
  <c r="H10" i="2" s="1"/>
  <c r="D82" i="2"/>
  <c r="C82" i="2"/>
  <c r="B82" i="2"/>
  <c r="G81" i="2"/>
  <c r="G80" i="2"/>
  <c r="G79" i="2"/>
  <c r="G77" i="2"/>
  <c r="G75" i="2"/>
  <c r="G74" i="2"/>
  <c r="G73" i="2"/>
  <c r="G72" i="2"/>
  <c r="G71" i="2"/>
  <c r="G70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82" i="2" s="1"/>
  <c r="G28" i="2"/>
  <c r="G27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G12" i="2"/>
  <c r="G11" i="2"/>
  <c r="G10" i="2"/>
  <c r="H29" i="2" l="1"/>
  <c r="F82" i="2"/>
  <c r="H82" i="2" s="1"/>
  <c r="G14" i="1"/>
  <c r="E14" i="1"/>
  <c r="D14" i="1"/>
  <c r="C14" i="1"/>
  <c r="B14" i="1"/>
  <c r="F14" i="1" l="1"/>
  <c r="H14" i="1" s="1"/>
</calcChain>
</file>

<file path=xl/sharedStrings.xml><?xml version="1.0" encoding="utf-8"?>
<sst xmlns="http://schemas.openxmlformats.org/spreadsheetml/2006/main" count="35" uniqueCount="20">
  <si>
    <t>KUNA</t>
  </si>
  <si>
    <t>VOTING</t>
  </si>
  <si>
    <t>STATISTICS</t>
  </si>
  <si>
    <t>Precinct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</si>
  <si>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</si>
  <si>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</si>
  <si>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</si>
  <si>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</si>
  <si>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</si>
  <si>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CO. TOTAL</t>
  </si>
  <si>
    <t>ZONE 4</t>
  </si>
  <si>
    <t>SCHOOL DISTRICT</t>
  </si>
  <si>
    <t>TRUSTEE RECALL</t>
  </si>
  <si>
    <t>FOR</t>
  </si>
  <si>
    <t>AGAINST</t>
  </si>
  <si>
    <t>MERIDIAN</t>
  </si>
  <si>
    <t>BOND</t>
  </si>
  <si>
    <t>ADA COUNTY RESULTS</t>
  </si>
  <si>
    <t>AUGUST 26, ELECTION</t>
  </si>
  <si>
    <t>*Total Ballots Cast includes the total number of over and under votes. These do not count for the FOR or AGAINST votes.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</si>
</sst>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  <font>
      <sz val="10"/>
      <name val="Helv"/>
    </font>
    <font>
      <b/>
      <sz val="10"/>
      <name val="Helv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1" xfId="0" applyFont="1" applyFill="1" applyBorder="1" applyAlignment="1" applyProtection="1"/>
    <xf numFmtId="0" fontId="2" fillId="0" borderId="0" xfId="0" applyFont="1"/>
    <xf numFmtId="0" fontId="1" fillId="0" borderId="5" xfId="0" applyFont="1" applyFill="1" applyBorder="1" applyAlignment="1" applyProtection="1"/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1" fontId="2" fillId="0" borderId="12" xfId="0" applyNumberFormat="1" applyFont="1" applyFill="1" applyBorder="1" applyAlignment="1" applyProtection="1">
      <alignment horizontal="center" vertical="center" textRotation="90" wrapText="1"/>
    </xf>
    <xf numFmtId="3" fontId="1" fillId="2" borderId="13" xfId="0" applyNumberFormat="1" applyFont="1" applyFill="1" applyBorder="1" applyAlignment="1" applyProtection="1">
      <alignment horizontal="left"/>
    </xf>
    <xf numFmtId="3" fontId="1" fillId="2" borderId="14" xfId="0" applyNumberFormat="1" applyFont="1" applyFill="1" applyBorder="1" applyAlignment="1" applyProtection="1">
      <alignment horizontal="left"/>
    </xf>
    <xf numFmtId="3" fontId="1" fillId="2" borderId="15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left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10" fontId="2" fillId="2" borderId="16" xfId="0" applyNumberFormat="1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3" fontId="3" fillId="0" borderId="8" xfId="0" applyNumberFormat="1" applyFont="1" applyFill="1" applyBorder="1" applyAlignment="1" applyProtection="1">
      <alignment horizontal="center"/>
    </xf>
    <xf numFmtId="10" fontId="3" fillId="0" borderId="8" xfId="0" applyNumberFormat="1" applyFont="1" applyFill="1" applyBorder="1" applyAlignment="1" applyProtection="1">
      <alignment horizontal="center"/>
    </xf>
    <xf numFmtId="3" fontId="2" fillId="2" borderId="18" xfId="0" applyNumberFormat="1" applyFont="1" applyFill="1" applyBorder="1" applyAlignment="1" applyProtection="1">
      <alignment horizontal="center"/>
      <protection locked="0"/>
    </xf>
    <xf numFmtId="3" fontId="2" fillId="2" borderId="19" xfId="0" applyNumberFormat="1" applyFont="1" applyFill="1" applyBorder="1" applyAlignment="1" applyProtection="1">
      <alignment horizontal="center"/>
    </xf>
    <xf numFmtId="3" fontId="2" fillId="2" borderId="19" xfId="0" applyNumberFormat="1" applyFont="1" applyFill="1" applyBorder="1" applyAlignment="1" applyProtection="1">
      <alignment horizontal="center"/>
      <protection locked="0"/>
    </xf>
    <xf numFmtId="10" fontId="2" fillId="2" borderId="19" xfId="0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  <protection locked="0"/>
    </xf>
    <xf numFmtId="10" fontId="2" fillId="2" borderId="21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 applyAlignment="1" applyProtection="1">
      <alignment horizontal="left"/>
    </xf>
    <xf numFmtId="1" fontId="2" fillId="2" borderId="19" xfId="0" applyNumberFormat="1" applyFont="1" applyFill="1" applyBorder="1" applyAlignment="1" applyProtection="1">
      <alignment horizontal="left"/>
    </xf>
    <xf numFmtId="1" fontId="2" fillId="2" borderId="21" xfId="0" applyNumberFormat="1" applyFont="1" applyFill="1" applyBorder="1" applyAlignment="1" applyProtection="1">
      <alignment horizontal="left"/>
    </xf>
    <xf numFmtId="0" fontId="8" fillId="2" borderId="19" xfId="0" applyFont="1" applyFill="1" applyBorder="1"/>
    <xf numFmtId="0" fontId="8" fillId="2" borderId="16" xfId="0" applyFont="1" applyFill="1" applyBorder="1"/>
    <xf numFmtId="0" fontId="8" fillId="2" borderId="21" xfId="0" applyFont="1" applyFill="1" applyBorder="1"/>
    <xf numFmtId="0" fontId="8" fillId="2" borderId="18" xfId="0" applyFont="1" applyFill="1" applyBorder="1"/>
    <xf numFmtId="0" fontId="8" fillId="2" borderId="17" xfId="0" applyFont="1" applyFill="1" applyBorder="1"/>
    <xf numFmtId="0" fontId="8" fillId="2" borderId="17" xfId="0" applyFont="1" applyFill="1" applyBorder="1" applyAlignment="1">
      <alignment horizontal="right"/>
    </xf>
    <xf numFmtId="0" fontId="8" fillId="2" borderId="20" xfId="0" applyFont="1" applyFill="1" applyBorder="1"/>
    <xf numFmtId="0" fontId="6" fillId="2" borderId="1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1" fontId="7" fillId="2" borderId="16" xfId="0" applyNumberFormat="1" applyFont="1" applyFill="1" applyBorder="1" applyAlignment="1" applyProtection="1">
      <alignment horizontal="center"/>
    </xf>
    <xf numFmtId="1" fontId="7" fillId="2" borderId="21" xfId="0" applyNumberFormat="1" applyFont="1" applyFill="1" applyBorder="1" applyAlignment="1" applyProtection="1">
      <alignment horizontal="center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4" xfId="0" applyFont="1" applyFill="1" applyBorder="1"/>
    <xf numFmtId="3" fontId="2" fillId="2" borderId="18" xfId="0" applyNumberFormat="1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3" fontId="2" fillId="2" borderId="17" xfId="0" applyNumberFormat="1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5" fillId="0" borderId="0" xfId="1" applyFont="1" applyAlignment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73" workbookViewId="0">
      <selection activeCell="A84" sqref="A84:J84"/>
    </sheetView>
  </sheetViews>
  <sheetFormatPr defaultColWidth="9.140625" defaultRowHeight="12.75" x14ac:dyDescent="0.2"/>
  <cols>
    <col min="1" max="1" width="9.28515625" style="20" bestFit="1" customWidth="1"/>
    <col min="2" max="3" width="9.28515625" style="20" customWidth="1"/>
    <col min="4" max="8" width="8.7109375" style="2" customWidth="1"/>
    <col min="9" max="16384" width="9.140625" style="2"/>
  </cols>
  <sheetData>
    <row r="1" spans="1:8" x14ac:dyDescent="0.2">
      <c r="A1" s="53" t="s">
        <v>17</v>
      </c>
      <c r="B1" s="53"/>
      <c r="C1" s="53"/>
      <c r="D1" s="53"/>
      <c r="E1" s="53"/>
      <c r="F1" s="53"/>
      <c r="G1" s="53"/>
      <c r="H1" s="53"/>
    </row>
    <row r="2" spans="1:8" x14ac:dyDescent="0.2">
      <c r="A2" s="53" t="s">
        <v>18</v>
      </c>
      <c r="B2" s="53"/>
      <c r="C2" s="53"/>
      <c r="D2" s="53"/>
      <c r="E2" s="53"/>
      <c r="F2" s="53"/>
      <c r="G2" s="53"/>
      <c r="H2" s="53"/>
    </row>
    <row r="4" spans="1:8" x14ac:dyDescent="0.2">
      <c r="A4" s="1"/>
      <c r="B4" s="56"/>
      <c r="C4" s="57"/>
      <c r="D4" s="58"/>
      <c r="E4" s="59"/>
      <c r="F4" s="59"/>
      <c r="G4" s="59"/>
      <c r="H4" s="60"/>
    </row>
    <row r="5" spans="1:8" x14ac:dyDescent="0.2">
      <c r="A5" s="3"/>
      <c r="B5" s="54" t="s">
        <v>15</v>
      </c>
      <c r="C5" s="55"/>
      <c r="D5" s="54" t="s">
        <v>1</v>
      </c>
      <c r="E5" s="61"/>
      <c r="F5" s="61"/>
      <c r="G5" s="61"/>
      <c r="H5" s="55"/>
    </row>
    <row r="6" spans="1:8" x14ac:dyDescent="0.2">
      <c r="A6" s="3"/>
      <c r="B6" s="54" t="s">
        <v>11</v>
      </c>
      <c r="C6" s="55"/>
      <c r="D6" s="54" t="s">
        <v>2</v>
      </c>
      <c r="E6" s="61"/>
      <c r="F6" s="61"/>
      <c r="G6" s="61"/>
      <c r="H6" s="55"/>
    </row>
    <row r="7" spans="1:8" x14ac:dyDescent="0.2">
      <c r="A7" s="4"/>
      <c r="B7" s="54" t="s">
        <v>16</v>
      </c>
      <c r="C7" s="55"/>
      <c r="D7" s="5"/>
      <c r="E7" s="6"/>
      <c r="F7" s="6"/>
      <c r="G7" s="6"/>
      <c r="H7" s="7"/>
    </row>
    <row r="8" spans="1:8" ht="104.25" thickBot="1" x14ac:dyDescent="0.25">
      <c r="A8" s="8" t="s">
        <v>3</v>
      </c>
      <c r="B8" s="9" t="s">
        <v>13</v>
      </c>
      <c r="C8" s="9" t="s">
        <v>14</v>
      </c>
      <c r="D8" s="9" t="s">
        <v>4</v>
      </c>
      <c r="E8" s="9" t="s">
        <v>5</v>
      </c>
      <c r="F8" s="9" t="s">
        <v>6</v>
      </c>
      <c r="G8" s="9" t="s">
        <v>7</v>
      </c>
      <c r="H8" s="10" t="s">
        <v>8</v>
      </c>
    </row>
    <row r="9" spans="1:8" ht="13.5" thickBot="1" x14ac:dyDescent="0.25">
      <c r="A9" s="11"/>
      <c r="B9" s="12"/>
      <c r="C9" s="12"/>
      <c r="D9" s="12"/>
      <c r="E9" s="12"/>
      <c r="F9" s="12"/>
      <c r="G9" s="12"/>
      <c r="H9" s="13"/>
    </row>
    <row r="10" spans="1:8" x14ac:dyDescent="0.2">
      <c r="A10" s="33">
        <v>1401</v>
      </c>
      <c r="B10" s="42">
        <v>37</v>
      </c>
      <c r="C10" s="42">
        <v>48</v>
      </c>
      <c r="D10" s="46">
        <v>1078</v>
      </c>
      <c r="E10" s="35">
        <v>3</v>
      </c>
      <c r="F10" s="49">
        <f>SUM(D10:E10)</f>
        <v>1081</v>
      </c>
      <c r="G10" s="26">
        <f>SUM(B10:C10)</f>
        <v>85</v>
      </c>
      <c r="H10" s="27">
        <f>G10/F10</f>
        <v>7.8630897317298803E-2</v>
      </c>
    </row>
    <row r="11" spans="1:8" x14ac:dyDescent="0.2">
      <c r="A11" s="14">
        <v>1402</v>
      </c>
      <c r="B11" s="43">
        <v>51</v>
      </c>
      <c r="C11" s="43">
        <v>82</v>
      </c>
      <c r="D11" s="47">
        <v>1308</v>
      </c>
      <c r="E11" s="36">
        <v>6</v>
      </c>
      <c r="F11" s="50">
        <f t="shared" ref="F11:F74" si="0">SUM(D11:E11)</f>
        <v>1314</v>
      </c>
      <c r="G11" s="17">
        <f t="shared" ref="G11:G74" si="1">SUM(B11:C11)</f>
        <v>133</v>
      </c>
      <c r="H11" s="16">
        <f t="shared" ref="H11:H74" si="2">G11/F11</f>
        <v>0.10121765601217655</v>
      </c>
    </row>
    <row r="12" spans="1:8" x14ac:dyDescent="0.2">
      <c r="A12" s="14">
        <v>1403</v>
      </c>
      <c r="B12" s="43">
        <v>24</v>
      </c>
      <c r="C12" s="43">
        <v>25</v>
      </c>
      <c r="D12" s="47">
        <v>513</v>
      </c>
      <c r="E12" s="36">
        <v>2</v>
      </c>
      <c r="F12" s="50">
        <f t="shared" si="0"/>
        <v>515</v>
      </c>
      <c r="G12" s="17">
        <f t="shared" si="1"/>
        <v>49</v>
      </c>
      <c r="H12" s="16">
        <f t="shared" si="2"/>
        <v>9.5145631067961159E-2</v>
      </c>
    </row>
    <row r="13" spans="1:8" x14ac:dyDescent="0.2">
      <c r="A13" s="14">
        <v>1404</v>
      </c>
      <c r="B13" s="43">
        <v>121</v>
      </c>
      <c r="C13" s="43">
        <v>43</v>
      </c>
      <c r="D13" s="47">
        <v>1534</v>
      </c>
      <c r="E13" s="36">
        <v>17</v>
      </c>
      <c r="F13" s="50">
        <f t="shared" si="0"/>
        <v>1551</v>
      </c>
      <c r="G13" s="17">
        <f t="shared" si="1"/>
        <v>164</v>
      </c>
      <c r="H13" s="16">
        <f t="shared" si="2"/>
        <v>0.10573823339780787</v>
      </c>
    </row>
    <row r="14" spans="1:8" x14ac:dyDescent="0.2">
      <c r="A14" s="14">
        <v>1405</v>
      </c>
      <c r="B14" s="43">
        <v>71</v>
      </c>
      <c r="C14" s="43">
        <v>70</v>
      </c>
      <c r="D14" s="47">
        <v>1379</v>
      </c>
      <c r="E14" s="36">
        <v>2</v>
      </c>
      <c r="F14" s="51">
        <f t="shared" si="0"/>
        <v>1381</v>
      </c>
      <c r="G14" s="15">
        <f t="shared" si="1"/>
        <v>141</v>
      </c>
      <c r="H14" s="16">
        <f t="shared" si="2"/>
        <v>0.10209992758870384</v>
      </c>
    </row>
    <row r="15" spans="1:8" x14ac:dyDescent="0.2">
      <c r="A15" s="14">
        <v>1406</v>
      </c>
      <c r="B15" s="43">
        <v>85</v>
      </c>
      <c r="C15" s="43">
        <v>78</v>
      </c>
      <c r="D15" s="47">
        <v>1839</v>
      </c>
      <c r="E15" s="36">
        <v>18</v>
      </c>
      <c r="F15" s="50">
        <f t="shared" si="0"/>
        <v>1857</v>
      </c>
      <c r="G15" s="17">
        <f t="shared" si="1"/>
        <v>163</v>
      </c>
      <c r="H15" s="16">
        <f t="shared" si="2"/>
        <v>8.7775982767905228E-2</v>
      </c>
    </row>
    <row r="16" spans="1:8" x14ac:dyDescent="0.2">
      <c r="A16" s="14">
        <v>1407</v>
      </c>
      <c r="B16" s="43">
        <v>53</v>
      </c>
      <c r="C16" s="43">
        <v>46</v>
      </c>
      <c r="D16" s="47">
        <v>1243</v>
      </c>
      <c r="E16" s="36">
        <v>2</v>
      </c>
      <c r="F16" s="50">
        <f t="shared" si="0"/>
        <v>1245</v>
      </c>
      <c r="G16" s="17">
        <f t="shared" si="1"/>
        <v>99</v>
      </c>
      <c r="H16" s="16">
        <f t="shared" si="2"/>
        <v>7.9518072289156624E-2</v>
      </c>
    </row>
    <row r="17" spans="1:8" x14ac:dyDescent="0.2">
      <c r="A17" s="14">
        <v>1408</v>
      </c>
      <c r="B17" s="43">
        <v>99</v>
      </c>
      <c r="C17" s="43">
        <v>54</v>
      </c>
      <c r="D17" s="47">
        <v>1559</v>
      </c>
      <c r="E17" s="36">
        <v>6</v>
      </c>
      <c r="F17" s="50">
        <f t="shared" si="0"/>
        <v>1565</v>
      </c>
      <c r="G17" s="17">
        <v>154</v>
      </c>
      <c r="H17" s="16">
        <f t="shared" si="2"/>
        <v>9.840255591054313E-2</v>
      </c>
    </row>
    <row r="18" spans="1:8" x14ac:dyDescent="0.2">
      <c r="A18" s="14">
        <v>1409</v>
      </c>
      <c r="B18" s="43">
        <v>96</v>
      </c>
      <c r="C18" s="43">
        <v>75</v>
      </c>
      <c r="D18" s="47">
        <v>1457</v>
      </c>
      <c r="E18" s="36">
        <v>8</v>
      </c>
      <c r="F18" s="51">
        <f t="shared" si="0"/>
        <v>1465</v>
      </c>
      <c r="G18" s="15">
        <f t="shared" si="1"/>
        <v>171</v>
      </c>
      <c r="H18" s="16">
        <f t="shared" si="2"/>
        <v>0.11672354948805461</v>
      </c>
    </row>
    <row r="19" spans="1:8" x14ac:dyDescent="0.2">
      <c r="A19" s="14">
        <v>1410</v>
      </c>
      <c r="B19" s="43">
        <v>78</v>
      </c>
      <c r="C19" s="43">
        <v>46</v>
      </c>
      <c r="D19" s="47">
        <v>1313</v>
      </c>
      <c r="E19" s="36">
        <v>11</v>
      </c>
      <c r="F19" s="50">
        <f t="shared" si="0"/>
        <v>1324</v>
      </c>
      <c r="G19" s="17">
        <f t="shared" si="1"/>
        <v>124</v>
      </c>
      <c r="H19" s="16">
        <f t="shared" si="2"/>
        <v>9.3655589123867067E-2</v>
      </c>
    </row>
    <row r="20" spans="1:8" x14ac:dyDescent="0.2">
      <c r="A20" s="14">
        <v>1411</v>
      </c>
      <c r="B20" s="43">
        <v>44</v>
      </c>
      <c r="C20" s="43">
        <v>24</v>
      </c>
      <c r="D20" s="47">
        <v>1162</v>
      </c>
      <c r="E20" s="36">
        <v>5</v>
      </c>
      <c r="F20" s="50">
        <f t="shared" si="0"/>
        <v>1167</v>
      </c>
      <c r="G20" s="17">
        <f t="shared" si="1"/>
        <v>68</v>
      </c>
      <c r="H20" s="16">
        <f t="shared" si="2"/>
        <v>5.8269065981148241E-2</v>
      </c>
    </row>
    <row r="21" spans="1:8" x14ac:dyDescent="0.2">
      <c r="A21" s="14">
        <v>1412</v>
      </c>
      <c r="B21" s="43">
        <v>16</v>
      </c>
      <c r="C21" s="43">
        <v>30</v>
      </c>
      <c r="D21" s="47">
        <v>521</v>
      </c>
      <c r="E21" s="36">
        <v>2</v>
      </c>
      <c r="F21" s="50">
        <f t="shared" si="0"/>
        <v>523</v>
      </c>
      <c r="G21" s="17">
        <f t="shared" si="1"/>
        <v>46</v>
      </c>
      <c r="H21" s="16">
        <f t="shared" si="2"/>
        <v>8.7954110898661564E-2</v>
      </c>
    </row>
    <row r="22" spans="1:8" x14ac:dyDescent="0.2">
      <c r="A22" s="14">
        <v>1413</v>
      </c>
      <c r="B22" s="43">
        <v>134</v>
      </c>
      <c r="C22" s="43">
        <v>69</v>
      </c>
      <c r="D22" s="47">
        <v>1646</v>
      </c>
      <c r="E22" s="36">
        <v>20</v>
      </c>
      <c r="F22" s="51">
        <f t="shared" si="0"/>
        <v>1666</v>
      </c>
      <c r="G22" s="15">
        <f t="shared" si="1"/>
        <v>203</v>
      </c>
      <c r="H22" s="16">
        <f t="shared" si="2"/>
        <v>0.12184873949579832</v>
      </c>
    </row>
    <row r="23" spans="1:8" x14ac:dyDescent="0.2">
      <c r="A23" s="14">
        <v>1414</v>
      </c>
      <c r="B23" s="43">
        <v>118</v>
      </c>
      <c r="C23" s="43">
        <v>76</v>
      </c>
      <c r="D23" s="47">
        <v>2193</v>
      </c>
      <c r="E23" s="36">
        <v>14</v>
      </c>
      <c r="F23" s="50">
        <f t="shared" si="0"/>
        <v>2207</v>
      </c>
      <c r="G23" s="17">
        <f t="shared" si="1"/>
        <v>194</v>
      </c>
      <c r="H23" s="16">
        <f t="shared" si="2"/>
        <v>8.7902129587675584E-2</v>
      </c>
    </row>
    <row r="24" spans="1:8" x14ac:dyDescent="0.2">
      <c r="A24" s="14">
        <v>1415</v>
      </c>
      <c r="B24" s="43">
        <v>54</v>
      </c>
      <c r="C24" s="43">
        <v>66</v>
      </c>
      <c r="D24" s="47">
        <v>1408</v>
      </c>
      <c r="E24" s="36">
        <v>3</v>
      </c>
      <c r="F24" s="50">
        <f t="shared" si="0"/>
        <v>1411</v>
      </c>
      <c r="G24" s="17">
        <f t="shared" si="1"/>
        <v>120</v>
      </c>
      <c r="H24" s="16">
        <f t="shared" si="2"/>
        <v>8.5046066619418853E-2</v>
      </c>
    </row>
    <row r="25" spans="1:8" x14ac:dyDescent="0.2">
      <c r="A25" s="14">
        <v>1416</v>
      </c>
      <c r="B25" s="43">
        <v>51</v>
      </c>
      <c r="C25" s="43">
        <v>31</v>
      </c>
      <c r="D25" s="47">
        <v>1480</v>
      </c>
      <c r="E25" s="36">
        <v>2</v>
      </c>
      <c r="F25" s="50">
        <f t="shared" si="0"/>
        <v>1482</v>
      </c>
      <c r="G25" s="17">
        <f t="shared" si="1"/>
        <v>82</v>
      </c>
      <c r="H25" s="16">
        <f t="shared" si="2"/>
        <v>5.5330634278002701E-2</v>
      </c>
    </row>
    <row r="26" spans="1:8" x14ac:dyDescent="0.2">
      <c r="A26" s="14">
        <v>1417</v>
      </c>
      <c r="B26" s="43">
        <v>83</v>
      </c>
      <c r="C26" s="43">
        <v>74</v>
      </c>
      <c r="D26" s="47">
        <v>1396</v>
      </c>
      <c r="E26" s="36">
        <v>11</v>
      </c>
      <c r="F26" s="51">
        <f t="shared" si="0"/>
        <v>1407</v>
      </c>
      <c r="G26" s="15">
        <f t="shared" si="1"/>
        <v>157</v>
      </c>
      <c r="H26" s="16">
        <f t="shared" si="2"/>
        <v>0.11158493248045487</v>
      </c>
    </row>
    <row r="27" spans="1:8" x14ac:dyDescent="0.2">
      <c r="A27" s="14">
        <v>1418</v>
      </c>
      <c r="B27" s="43">
        <v>138</v>
      </c>
      <c r="C27" s="43">
        <v>85</v>
      </c>
      <c r="D27" s="47">
        <v>2086</v>
      </c>
      <c r="E27" s="36">
        <v>5</v>
      </c>
      <c r="F27" s="50">
        <f t="shared" si="0"/>
        <v>2091</v>
      </c>
      <c r="G27" s="17">
        <f t="shared" si="1"/>
        <v>223</v>
      </c>
      <c r="H27" s="16">
        <f t="shared" si="2"/>
        <v>0.10664753706360593</v>
      </c>
    </row>
    <row r="28" spans="1:8" x14ac:dyDescent="0.2">
      <c r="A28" s="14">
        <v>1419</v>
      </c>
      <c r="B28" s="43">
        <v>67</v>
      </c>
      <c r="C28" s="43">
        <v>66</v>
      </c>
      <c r="D28" s="47">
        <v>1282</v>
      </c>
      <c r="E28" s="36">
        <v>2</v>
      </c>
      <c r="F28" s="50">
        <f t="shared" si="0"/>
        <v>1284</v>
      </c>
      <c r="G28" s="17">
        <f t="shared" si="1"/>
        <v>133</v>
      </c>
      <c r="H28" s="16">
        <f t="shared" si="2"/>
        <v>0.10358255451713395</v>
      </c>
    </row>
    <row r="29" spans="1:8" x14ac:dyDescent="0.2">
      <c r="A29" s="14">
        <v>1501</v>
      </c>
      <c r="B29" s="43">
        <v>106</v>
      </c>
      <c r="C29" s="43">
        <v>49</v>
      </c>
      <c r="D29" s="47">
        <v>2059</v>
      </c>
      <c r="E29" s="36">
        <v>4</v>
      </c>
      <c r="F29" s="50">
        <f t="shared" si="0"/>
        <v>2063</v>
      </c>
      <c r="G29" s="17">
        <f t="shared" si="1"/>
        <v>155</v>
      </c>
      <c r="H29" s="16">
        <f t="shared" si="2"/>
        <v>7.5133301017935042E-2</v>
      </c>
    </row>
    <row r="30" spans="1:8" x14ac:dyDescent="0.2">
      <c r="A30" s="14">
        <v>1502</v>
      </c>
      <c r="B30" s="43">
        <v>124</v>
      </c>
      <c r="C30" s="43">
        <v>71</v>
      </c>
      <c r="D30" s="47">
        <v>1849</v>
      </c>
      <c r="E30" s="36">
        <v>11</v>
      </c>
      <c r="F30" s="51">
        <f t="shared" si="0"/>
        <v>1860</v>
      </c>
      <c r="G30" s="15">
        <f t="shared" si="1"/>
        <v>195</v>
      </c>
      <c r="H30" s="16">
        <f t="shared" si="2"/>
        <v>0.10483870967741936</v>
      </c>
    </row>
    <row r="31" spans="1:8" x14ac:dyDescent="0.2">
      <c r="A31" s="14">
        <v>1503</v>
      </c>
      <c r="B31" s="43">
        <v>63</v>
      </c>
      <c r="C31" s="43">
        <v>73</v>
      </c>
      <c r="D31" s="47">
        <v>1415</v>
      </c>
      <c r="E31" s="36">
        <v>5</v>
      </c>
      <c r="F31" s="50">
        <f t="shared" si="0"/>
        <v>1420</v>
      </c>
      <c r="G31" s="17">
        <f t="shared" si="1"/>
        <v>136</v>
      </c>
      <c r="H31" s="16">
        <f t="shared" si="2"/>
        <v>9.5774647887323941E-2</v>
      </c>
    </row>
    <row r="32" spans="1:8" x14ac:dyDescent="0.2">
      <c r="A32" s="14">
        <v>1504</v>
      </c>
      <c r="B32" s="43">
        <v>94</v>
      </c>
      <c r="C32" s="43">
        <v>51</v>
      </c>
      <c r="D32" s="47">
        <v>2202</v>
      </c>
      <c r="E32" s="36">
        <v>5</v>
      </c>
      <c r="F32" s="50">
        <f t="shared" si="0"/>
        <v>2207</v>
      </c>
      <c r="G32" s="17">
        <f t="shared" si="1"/>
        <v>145</v>
      </c>
      <c r="H32" s="16">
        <f t="shared" si="2"/>
        <v>6.5700045310376071E-2</v>
      </c>
    </row>
    <row r="33" spans="1:8" x14ac:dyDescent="0.2">
      <c r="A33" s="14">
        <v>1505</v>
      </c>
      <c r="B33" s="43">
        <v>52</v>
      </c>
      <c r="C33" s="43">
        <v>45</v>
      </c>
      <c r="D33" s="47">
        <v>1325</v>
      </c>
      <c r="E33" s="36">
        <v>4</v>
      </c>
      <c r="F33" s="50">
        <f t="shared" si="0"/>
        <v>1329</v>
      </c>
      <c r="G33" s="17">
        <f t="shared" si="1"/>
        <v>97</v>
      </c>
      <c r="H33" s="16">
        <f t="shared" si="2"/>
        <v>7.2987208427389011E-2</v>
      </c>
    </row>
    <row r="34" spans="1:8" x14ac:dyDescent="0.2">
      <c r="A34" s="14">
        <v>1506</v>
      </c>
      <c r="B34" s="43">
        <v>57</v>
      </c>
      <c r="C34" s="43">
        <v>62</v>
      </c>
      <c r="D34" s="47">
        <v>1494</v>
      </c>
      <c r="E34" s="36">
        <v>3</v>
      </c>
      <c r="F34" s="51">
        <f t="shared" si="0"/>
        <v>1497</v>
      </c>
      <c r="G34" s="15">
        <f t="shared" si="1"/>
        <v>119</v>
      </c>
      <c r="H34" s="16">
        <f t="shared" si="2"/>
        <v>7.9492317969271878E-2</v>
      </c>
    </row>
    <row r="35" spans="1:8" x14ac:dyDescent="0.2">
      <c r="A35" s="14">
        <v>1507</v>
      </c>
      <c r="B35" s="43">
        <v>64</v>
      </c>
      <c r="C35" s="43">
        <v>56</v>
      </c>
      <c r="D35" s="47">
        <v>1525</v>
      </c>
      <c r="E35" s="36">
        <v>1</v>
      </c>
      <c r="F35" s="50">
        <f t="shared" si="0"/>
        <v>1526</v>
      </c>
      <c r="G35" s="17">
        <f t="shared" si="1"/>
        <v>120</v>
      </c>
      <c r="H35" s="16">
        <f t="shared" si="2"/>
        <v>7.8636959370904327E-2</v>
      </c>
    </row>
    <row r="36" spans="1:8" x14ac:dyDescent="0.2">
      <c r="A36" s="14">
        <v>1508</v>
      </c>
      <c r="B36" s="43">
        <v>74</v>
      </c>
      <c r="C36" s="43">
        <v>37</v>
      </c>
      <c r="D36" s="47">
        <v>1488</v>
      </c>
      <c r="E36" s="36">
        <v>4</v>
      </c>
      <c r="F36" s="50">
        <f t="shared" si="0"/>
        <v>1492</v>
      </c>
      <c r="G36" s="17">
        <f t="shared" si="1"/>
        <v>111</v>
      </c>
      <c r="H36" s="16">
        <f t="shared" si="2"/>
        <v>7.439678284182305E-2</v>
      </c>
    </row>
    <row r="37" spans="1:8" x14ac:dyDescent="0.2">
      <c r="A37" s="14">
        <v>1509</v>
      </c>
      <c r="B37" s="43">
        <v>76</v>
      </c>
      <c r="C37" s="43">
        <v>25</v>
      </c>
      <c r="D37" s="47">
        <v>2009</v>
      </c>
      <c r="E37" s="36">
        <v>2</v>
      </c>
      <c r="F37" s="50">
        <f t="shared" si="0"/>
        <v>2011</v>
      </c>
      <c r="G37" s="17">
        <f t="shared" si="1"/>
        <v>101</v>
      </c>
      <c r="H37" s="16">
        <f t="shared" si="2"/>
        <v>5.0223769269020391E-2</v>
      </c>
    </row>
    <row r="38" spans="1:8" x14ac:dyDescent="0.2">
      <c r="A38" s="14">
        <v>1510</v>
      </c>
      <c r="B38" s="43">
        <v>13</v>
      </c>
      <c r="C38" s="43">
        <v>18</v>
      </c>
      <c r="D38" s="47">
        <v>768</v>
      </c>
      <c r="E38" s="36">
        <v>1</v>
      </c>
      <c r="F38" s="51">
        <f t="shared" si="0"/>
        <v>769</v>
      </c>
      <c r="G38" s="15">
        <f t="shared" si="1"/>
        <v>31</v>
      </c>
      <c r="H38" s="16">
        <f t="shared" si="2"/>
        <v>4.0312093628088429E-2</v>
      </c>
    </row>
    <row r="39" spans="1:8" x14ac:dyDescent="0.2">
      <c r="A39" s="14">
        <v>1512</v>
      </c>
      <c r="B39" s="44">
        <v>16</v>
      </c>
      <c r="C39" s="44">
        <v>4</v>
      </c>
      <c r="D39" s="47">
        <v>1010</v>
      </c>
      <c r="E39" s="36">
        <v>2</v>
      </c>
      <c r="F39" s="50">
        <f t="shared" si="0"/>
        <v>1012</v>
      </c>
      <c r="G39" s="17">
        <f t="shared" si="1"/>
        <v>20</v>
      </c>
      <c r="H39" s="16">
        <f t="shared" si="2"/>
        <v>1.9762845849802372E-2</v>
      </c>
    </row>
    <row r="40" spans="1:8" x14ac:dyDescent="0.2">
      <c r="A40" s="14">
        <v>1514</v>
      </c>
      <c r="B40" s="44">
        <v>28</v>
      </c>
      <c r="C40" s="44">
        <v>25</v>
      </c>
      <c r="D40" s="47">
        <v>841</v>
      </c>
      <c r="E40" s="36">
        <v>1</v>
      </c>
      <c r="F40" s="51">
        <f t="shared" si="0"/>
        <v>842</v>
      </c>
      <c r="G40" s="15">
        <f t="shared" si="1"/>
        <v>53</v>
      </c>
      <c r="H40" s="16">
        <f t="shared" si="2"/>
        <v>6.2945368171021379E-2</v>
      </c>
    </row>
    <row r="41" spans="1:8" x14ac:dyDescent="0.2">
      <c r="A41" s="14">
        <v>1607</v>
      </c>
      <c r="B41" s="44">
        <v>41</v>
      </c>
      <c r="C41" s="44">
        <v>35</v>
      </c>
      <c r="D41" s="47">
        <v>1723</v>
      </c>
      <c r="E41" s="36">
        <v>1</v>
      </c>
      <c r="F41" s="50">
        <f t="shared" si="0"/>
        <v>1724</v>
      </c>
      <c r="G41" s="17">
        <f t="shared" si="1"/>
        <v>76</v>
      </c>
      <c r="H41" s="16">
        <f t="shared" si="2"/>
        <v>4.4083526682134569E-2</v>
      </c>
    </row>
    <row r="42" spans="1:8" x14ac:dyDescent="0.2">
      <c r="A42" s="14">
        <v>1609</v>
      </c>
      <c r="B42" s="44">
        <v>22</v>
      </c>
      <c r="C42" s="44">
        <v>15</v>
      </c>
      <c r="D42" s="47">
        <v>639</v>
      </c>
      <c r="E42" s="36">
        <v>0</v>
      </c>
      <c r="F42" s="50">
        <f t="shared" si="0"/>
        <v>639</v>
      </c>
      <c r="G42" s="17">
        <f t="shared" si="1"/>
        <v>37</v>
      </c>
      <c r="H42" s="16">
        <f t="shared" si="2"/>
        <v>5.7902973395931145E-2</v>
      </c>
    </row>
    <row r="43" spans="1:8" x14ac:dyDescent="0.2">
      <c r="A43" s="14">
        <v>1803</v>
      </c>
      <c r="B43" s="44">
        <v>0</v>
      </c>
      <c r="C43" s="44">
        <v>1</v>
      </c>
      <c r="D43" s="47">
        <v>32</v>
      </c>
      <c r="E43" s="36">
        <v>1</v>
      </c>
      <c r="F43" s="50">
        <f t="shared" si="0"/>
        <v>33</v>
      </c>
      <c r="G43" s="17">
        <f t="shared" si="1"/>
        <v>1</v>
      </c>
      <c r="H43" s="16">
        <f t="shared" si="2"/>
        <v>3.0303030303030304E-2</v>
      </c>
    </row>
    <row r="44" spans="1:8" x14ac:dyDescent="0.2">
      <c r="A44" s="14">
        <v>1901</v>
      </c>
      <c r="B44" s="44">
        <v>2</v>
      </c>
      <c r="C44" s="44">
        <v>5</v>
      </c>
      <c r="D44" s="47">
        <v>161</v>
      </c>
      <c r="E44" s="36">
        <v>0</v>
      </c>
      <c r="F44" s="51">
        <f t="shared" si="0"/>
        <v>161</v>
      </c>
      <c r="G44" s="15">
        <f t="shared" si="1"/>
        <v>7</v>
      </c>
      <c r="H44" s="16">
        <f t="shared" si="2"/>
        <v>4.3478260869565216E-2</v>
      </c>
    </row>
    <row r="45" spans="1:8" x14ac:dyDescent="0.2">
      <c r="A45" s="14">
        <v>1903</v>
      </c>
      <c r="B45" s="44">
        <v>10</v>
      </c>
      <c r="C45" s="44">
        <v>5</v>
      </c>
      <c r="D45" s="47">
        <v>271</v>
      </c>
      <c r="E45" s="36">
        <v>0</v>
      </c>
      <c r="F45" s="50">
        <f t="shared" si="0"/>
        <v>271</v>
      </c>
      <c r="G45" s="17">
        <f t="shared" si="1"/>
        <v>15</v>
      </c>
      <c r="H45" s="16">
        <f t="shared" si="2"/>
        <v>5.5350553505535055E-2</v>
      </c>
    </row>
    <row r="46" spans="1:8" x14ac:dyDescent="0.2">
      <c r="A46" s="14">
        <v>1904</v>
      </c>
      <c r="B46" s="44">
        <v>0</v>
      </c>
      <c r="C46" s="44">
        <v>1</v>
      </c>
      <c r="D46" s="47">
        <v>46</v>
      </c>
      <c r="E46" s="36">
        <v>0</v>
      </c>
      <c r="F46" s="50">
        <f t="shared" si="0"/>
        <v>46</v>
      </c>
      <c r="G46" s="17">
        <f t="shared" si="1"/>
        <v>1</v>
      </c>
      <c r="H46" s="16">
        <f t="shared" si="2"/>
        <v>2.1739130434782608E-2</v>
      </c>
    </row>
    <row r="47" spans="1:8" x14ac:dyDescent="0.2">
      <c r="A47" s="14">
        <v>2001</v>
      </c>
      <c r="B47" s="44">
        <v>89</v>
      </c>
      <c r="C47" s="44">
        <v>70</v>
      </c>
      <c r="D47" s="47">
        <v>1248</v>
      </c>
      <c r="E47" s="36">
        <v>8</v>
      </c>
      <c r="F47" s="50">
        <f t="shared" si="0"/>
        <v>1256</v>
      </c>
      <c r="G47" s="17">
        <f t="shared" si="1"/>
        <v>159</v>
      </c>
      <c r="H47" s="16">
        <f t="shared" si="2"/>
        <v>0.12659235668789809</v>
      </c>
    </row>
    <row r="48" spans="1:8" x14ac:dyDescent="0.2">
      <c r="A48" s="14">
        <v>2002</v>
      </c>
      <c r="B48" s="44">
        <v>98</v>
      </c>
      <c r="C48" s="44">
        <v>69</v>
      </c>
      <c r="D48" s="47">
        <v>2201</v>
      </c>
      <c r="E48" s="36">
        <v>3</v>
      </c>
      <c r="F48" s="51">
        <f t="shared" si="0"/>
        <v>2204</v>
      </c>
      <c r="G48" s="15">
        <f t="shared" si="1"/>
        <v>167</v>
      </c>
      <c r="H48" s="16">
        <f t="shared" si="2"/>
        <v>7.5771324863883854E-2</v>
      </c>
    </row>
    <row r="49" spans="1:8" x14ac:dyDescent="0.2">
      <c r="A49" s="14">
        <v>2003</v>
      </c>
      <c r="B49" s="44">
        <v>144</v>
      </c>
      <c r="C49" s="44">
        <v>46</v>
      </c>
      <c r="D49" s="47">
        <v>1591</v>
      </c>
      <c r="E49" s="36">
        <v>10</v>
      </c>
      <c r="F49" s="50">
        <f t="shared" si="0"/>
        <v>1601</v>
      </c>
      <c r="G49" s="17">
        <f t="shared" si="1"/>
        <v>190</v>
      </c>
      <c r="H49" s="16">
        <f t="shared" si="2"/>
        <v>0.11867582760774516</v>
      </c>
    </row>
    <row r="50" spans="1:8" x14ac:dyDescent="0.2">
      <c r="A50" s="14">
        <v>2004</v>
      </c>
      <c r="B50" s="44">
        <v>94</v>
      </c>
      <c r="C50" s="44">
        <v>72</v>
      </c>
      <c r="D50" s="47">
        <v>1542</v>
      </c>
      <c r="E50" s="36">
        <v>12</v>
      </c>
      <c r="F50" s="50">
        <f t="shared" si="0"/>
        <v>1554</v>
      </c>
      <c r="G50" s="17">
        <f t="shared" si="1"/>
        <v>166</v>
      </c>
      <c r="H50" s="16">
        <f t="shared" si="2"/>
        <v>0.10682110682110682</v>
      </c>
    </row>
    <row r="51" spans="1:8" x14ac:dyDescent="0.2">
      <c r="A51" s="14">
        <v>2005</v>
      </c>
      <c r="B51" s="44">
        <v>154</v>
      </c>
      <c r="C51" s="44">
        <v>82</v>
      </c>
      <c r="D51" s="47">
        <v>2059</v>
      </c>
      <c r="E51" s="36">
        <v>17</v>
      </c>
      <c r="F51" s="50">
        <f t="shared" si="0"/>
        <v>2076</v>
      </c>
      <c r="G51" s="17">
        <f t="shared" si="1"/>
        <v>236</v>
      </c>
      <c r="H51" s="16">
        <f t="shared" si="2"/>
        <v>0.11368015414258188</v>
      </c>
    </row>
    <row r="52" spans="1:8" x14ac:dyDescent="0.2">
      <c r="A52" s="14">
        <v>2006</v>
      </c>
      <c r="B52" s="44">
        <v>111</v>
      </c>
      <c r="C52" s="44">
        <v>88</v>
      </c>
      <c r="D52" s="47">
        <v>1774</v>
      </c>
      <c r="E52" s="36">
        <v>4</v>
      </c>
      <c r="F52" s="51">
        <f t="shared" si="0"/>
        <v>1778</v>
      </c>
      <c r="G52" s="15">
        <f t="shared" si="1"/>
        <v>199</v>
      </c>
      <c r="H52" s="16">
        <f t="shared" si="2"/>
        <v>0.11192350956130484</v>
      </c>
    </row>
    <row r="53" spans="1:8" x14ac:dyDescent="0.2">
      <c r="A53" s="14">
        <v>2007</v>
      </c>
      <c r="B53" s="44">
        <v>93</v>
      </c>
      <c r="C53" s="44">
        <v>66</v>
      </c>
      <c r="D53" s="47">
        <v>1568</v>
      </c>
      <c r="E53" s="36">
        <v>3</v>
      </c>
      <c r="F53" s="50">
        <f t="shared" si="0"/>
        <v>1571</v>
      </c>
      <c r="G53" s="17">
        <f t="shared" si="1"/>
        <v>159</v>
      </c>
      <c r="H53" s="16">
        <f t="shared" si="2"/>
        <v>0.10120942075111394</v>
      </c>
    </row>
    <row r="54" spans="1:8" x14ac:dyDescent="0.2">
      <c r="A54" s="14">
        <v>2008</v>
      </c>
      <c r="B54" s="44">
        <v>90</v>
      </c>
      <c r="C54" s="44">
        <v>55</v>
      </c>
      <c r="D54" s="47">
        <v>1953</v>
      </c>
      <c r="E54" s="36">
        <v>3</v>
      </c>
      <c r="F54" s="50">
        <f t="shared" si="0"/>
        <v>1956</v>
      </c>
      <c r="G54" s="17">
        <f t="shared" si="1"/>
        <v>145</v>
      </c>
      <c r="H54" s="16">
        <f t="shared" si="2"/>
        <v>7.4130879345603279E-2</v>
      </c>
    </row>
    <row r="55" spans="1:8" x14ac:dyDescent="0.2">
      <c r="A55" s="14">
        <v>2009</v>
      </c>
      <c r="B55" s="44">
        <v>116</v>
      </c>
      <c r="C55" s="44">
        <v>87</v>
      </c>
      <c r="D55" s="47">
        <v>2301</v>
      </c>
      <c r="E55" s="36">
        <v>10</v>
      </c>
      <c r="F55" s="50">
        <f t="shared" si="0"/>
        <v>2311</v>
      </c>
      <c r="G55" s="17">
        <f t="shared" si="1"/>
        <v>203</v>
      </c>
      <c r="H55" s="16">
        <f t="shared" si="2"/>
        <v>8.7840761575075726E-2</v>
      </c>
    </row>
    <row r="56" spans="1:8" x14ac:dyDescent="0.2">
      <c r="A56" s="14">
        <v>2010</v>
      </c>
      <c r="B56" s="44">
        <v>61</v>
      </c>
      <c r="C56" s="44">
        <v>61</v>
      </c>
      <c r="D56" s="47">
        <v>1443</v>
      </c>
      <c r="E56" s="36">
        <v>1</v>
      </c>
      <c r="F56" s="51">
        <f t="shared" si="0"/>
        <v>1444</v>
      </c>
      <c r="G56" s="15">
        <f t="shared" si="1"/>
        <v>122</v>
      </c>
      <c r="H56" s="16">
        <f t="shared" si="2"/>
        <v>8.4487534626038779E-2</v>
      </c>
    </row>
    <row r="57" spans="1:8" x14ac:dyDescent="0.2">
      <c r="A57" s="14">
        <v>2011</v>
      </c>
      <c r="B57" s="44">
        <v>67</v>
      </c>
      <c r="C57" s="44">
        <v>28</v>
      </c>
      <c r="D57" s="47">
        <v>1353</v>
      </c>
      <c r="E57" s="36">
        <v>3</v>
      </c>
      <c r="F57" s="50">
        <f t="shared" si="0"/>
        <v>1356</v>
      </c>
      <c r="G57" s="17">
        <f t="shared" si="1"/>
        <v>95</v>
      </c>
      <c r="H57" s="16">
        <f t="shared" si="2"/>
        <v>7.0058997050147495E-2</v>
      </c>
    </row>
    <row r="58" spans="1:8" x14ac:dyDescent="0.2">
      <c r="A58" s="14">
        <v>2012</v>
      </c>
      <c r="B58" s="44">
        <v>38</v>
      </c>
      <c r="C58" s="44">
        <v>36</v>
      </c>
      <c r="D58" s="47">
        <v>1144</v>
      </c>
      <c r="E58" s="36">
        <v>3</v>
      </c>
      <c r="F58" s="50">
        <f t="shared" si="0"/>
        <v>1147</v>
      </c>
      <c r="G58" s="17">
        <f t="shared" si="1"/>
        <v>74</v>
      </c>
      <c r="H58" s="16">
        <f t="shared" si="2"/>
        <v>6.4516129032258063E-2</v>
      </c>
    </row>
    <row r="59" spans="1:8" x14ac:dyDescent="0.2">
      <c r="A59" s="14">
        <v>2013</v>
      </c>
      <c r="B59" s="44">
        <v>92</v>
      </c>
      <c r="C59" s="44">
        <v>41</v>
      </c>
      <c r="D59" s="47">
        <v>1333</v>
      </c>
      <c r="E59" s="36">
        <v>3</v>
      </c>
      <c r="F59" s="50">
        <f t="shared" si="0"/>
        <v>1336</v>
      </c>
      <c r="G59" s="17">
        <f t="shared" si="1"/>
        <v>133</v>
      </c>
      <c r="H59" s="16">
        <f t="shared" si="2"/>
        <v>9.9550898203592808E-2</v>
      </c>
    </row>
    <row r="60" spans="1:8" x14ac:dyDescent="0.2">
      <c r="A60" s="14">
        <v>2101</v>
      </c>
      <c r="B60" s="44">
        <v>202</v>
      </c>
      <c r="C60" s="44">
        <v>87</v>
      </c>
      <c r="D60" s="47">
        <v>2157</v>
      </c>
      <c r="E60" s="36">
        <v>8</v>
      </c>
      <c r="F60" s="51">
        <f t="shared" si="0"/>
        <v>2165</v>
      </c>
      <c r="G60" s="15">
        <f t="shared" si="1"/>
        <v>289</v>
      </c>
      <c r="H60" s="16">
        <f t="shared" si="2"/>
        <v>0.13348729792147807</v>
      </c>
    </row>
    <row r="61" spans="1:8" x14ac:dyDescent="0.2">
      <c r="A61" s="14">
        <v>2102</v>
      </c>
      <c r="B61" s="44">
        <v>138</v>
      </c>
      <c r="C61" s="44">
        <v>66</v>
      </c>
      <c r="D61" s="47">
        <v>1691</v>
      </c>
      <c r="E61" s="36">
        <v>8</v>
      </c>
      <c r="F61" s="50">
        <f t="shared" si="0"/>
        <v>1699</v>
      </c>
      <c r="G61" s="17">
        <f t="shared" si="1"/>
        <v>204</v>
      </c>
      <c r="H61" s="16">
        <f t="shared" si="2"/>
        <v>0.12007062978222484</v>
      </c>
    </row>
    <row r="62" spans="1:8" x14ac:dyDescent="0.2">
      <c r="A62" s="14">
        <v>2103</v>
      </c>
      <c r="B62" s="44">
        <v>95</v>
      </c>
      <c r="C62" s="44">
        <v>24</v>
      </c>
      <c r="D62" s="47">
        <v>1147</v>
      </c>
      <c r="E62" s="36">
        <v>7</v>
      </c>
      <c r="F62" s="50">
        <f t="shared" si="0"/>
        <v>1154</v>
      </c>
      <c r="G62" s="17">
        <f t="shared" si="1"/>
        <v>119</v>
      </c>
      <c r="H62" s="16">
        <f t="shared" si="2"/>
        <v>0.10311958405545928</v>
      </c>
    </row>
    <row r="63" spans="1:8" x14ac:dyDescent="0.2">
      <c r="A63" s="14">
        <v>2104</v>
      </c>
      <c r="B63" s="44">
        <v>98</v>
      </c>
      <c r="C63" s="44">
        <v>49</v>
      </c>
      <c r="D63" s="47">
        <v>1469</v>
      </c>
      <c r="E63" s="36">
        <v>5</v>
      </c>
      <c r="F63" s="50">
        <f t="shared" si="0"/>
        <v>1474</v>
      </c>
      <c r="G63" s="17">
        <f t="shared" si="1"/>
        <v>147</v>
      </c>
      <c r="H63" s="16">
        <f t="shared" si="2"/>
        <v>9.9728629579375852E-2</v>
      </c>
    </row>
    <row r="64" spans="1:8" x14ac:dyDescent="0.2">
      <c r="A64" s="14">
        <v>2105</v>
      </c>
      <c r="B64" s="44">
        <v>0</v>
      </c>
      <c r="C64" s="44">
        <v>0</v>
      </c>
      <c r="D64" s="47">
        <v>1</v>
      </c>
      <c r="E64" s="36">
        <v>0</v>
      </c>
      <c r="F64" s="51">
        <f t="shared" si="0"/>
        <v>1</v>
      </c>
      <c r="G64" s="15">
        <f t="shared" si="1"/>
        <v>0</v>
      </c>
      <c r="H64" s="16">
        <f t="shared" si="2"/>
        <v>0</v>
      </c>
    </row>
    <row r="65" spans="1:8" x14ac:dyDescent="0.2">
      <c r="A65" s="14">
        <v>2106</v>
      </c>
      <c r="B65" s="44">
        <v>468</v>
      </c>
      <c r="C65" s="44">
        <v>53</v>
      </c>
      <c r="D65" s="47">
        <v>2119</v>
      </c>
      <c r="E65" s="36">
        <v>58</v>
      </c>
      <c r="F65" s="50">
        <f t="shared" si="0"/>
        <v>2177</v>
      </c>
      <c r="G65" s="17">
        <f t="shared" si="1"/>
        <v>521</v>
      </c>
      <c r="H65" s="16">
        <f t="shared" si="2"/>
        <v>0.23932016536518144</v>
      </c>
    </row>
    <row r="66" spans="1:8" x14ac:dyDescent="0.2">
      <c r="A66" s="14">
        <v>2107</v>
      </c>
      <c r="B66" s="44">
        <v>112</v>
      </c>
      <c r="C66" s="44">
        <v>62</v>
      </c>
      <c r="D66" s="47">
        <v>1317</v>
      </c>
      <c r="E66" s="36">
        <v>11</v>
      </c>
      <c r="F66" s="50">
        <f t="shared" si="0"/>
        <v>1328</v>
      </c>
      <c r="G66" s="17">
        <f t="shared" si="1"/>
        <v>174</v>
      </c>
      <c r="H66" s="16">
        <f t="shared" si="2"/>
        <v>0.13102409638554216</v>
      </c>
    </row>
    <row r="67" spans="1:8" x14ac:dyDescent="0.2">
      <c r="A67" s="14">
        <v>2110</v>
      </c>
      <c r="B67" s="44">
        <v>40</v>
      </c>
      <c r="C67" s="44">
        <v>15</v>
      </c>
      <c r="D67" s="47">
        <v>351</v>
      </c>
      <c r="E67" s="36">
        <v>7</v>
      </c>
      <c r="F67" s="50">
        <f t="shared" si="0"/>
        <v>358</v>
      </c>
      <c r="G67" s="17">
        <f t="shared" si="1"/>
        <v>55</v>
      </c>
      <c r="H67" s="16">
        <f t="shared" si="2"/>
        <v>0.15363128491620112</v>
      </c>
    </row>
    <row r="68" spans="1:8" x14ac:dyDescent="0.2">
      <c r="A68" s="14">
        <v>2111</v>
      </c>
      <c r="B68" s="44">
        <v>101</v>
      </c>
      <c r="C68" s="44">
        <v>53</v>
      </c>
      <c r="D68" s="47">
        <v>1529</v>
      </c>
      <c r="E68" s="36">
        <v>10</v>
      </c>
      <c r="F68" s="51">
        <f t="shared" si="0"/>
        <v>1539</v>
      </c>
      <c r="G68" s="15">
        <f t="shared" si="1"/>
        <v>154</v>
      </c>
      <c r="H68" s="16">
        <f t="shared" si="2"/>
        <v>0.10006497725795971</v>
      </c>
    </row>
    <row r="69" spans="1:8" x14ac:dyDescent="0.2">
      <c r="A69" s="14">
        <v>2112</v>
      </c>
      <c r="B69" s="44">
        <v>117</v>
      </c>
      <c r="C69" s="44">
        <v>43</v>
      </c>
      <c r="D69" s="47">
        <v>1797</v>
      </c>
      <c r="E69" s="36">
        <v>11</v>
      </c>
      <c r="F69" s="50">
        <f t="shared" si="0"/>
        <v>1808</v>
      </c>
      <c r="G69" s="17">
        <v>161</v>
      </c>
      <c r="H69" s="16">
        <f t="shared" si="2"/>
        <v>8.9048672566371681E-2</v>
      </c>
    </row>
    <row r="70" spans="1:8" x14ac:dyDescent="0.2">
      <c r="A70" s="14">
        <v>2113</v>
      </c>
      <c r="B70" s="44">
        <v>54</v>
      </c>
      <c r="C70" s="44">
        <v>22</v>
      </c>
      <c r="D70" s="47">
        <v>1252</v>
      </c>
      <c r="E70" s="36">
        <v>4</v>
      </c>
      <c r="F70" s="50">
        <f t="shared" si="0"/>
        <v>1256</v>
      </c>
      <c r="G70" s="17">
        <f t="shared" si="1"/>
        <v>76</v>
      </c>
      <c r="H70" s="16">
        <f t="shared" si="2"/>
        <v>6.0509554140127389E-2</v>
      </c>
    </row>
    <row r="71" spans="1:8" x14ac:dyDescent="0.2">
      <c r="A71" s="14">
        <v>2114</v>
      </c>
      <c r="B71" s="44">
        <v>76</v>
      </c>
      <c r="C71" s="44">
        <v>49</v>
      </c>
      <c r="D71" s="47">
        <v>1765</v>
      </c>
      <c r="E71" s="36">
        <v>10</v>
      </c>
      <c r="F71" s="50">
        <f t="shared" si="0"/>
        <v>1775</v>
      </c>
      <c r="G71" s="17">
        <f t="shared" si="1"/>
        <v>125</v>
      </c>
      <c r="H71" s="16">
        <f t="shared" si="2"/>
        <v>7.0422535211267609E-2</v>
      </c>
    </row>
    <row r="72" spans="1:8" x14ac:dyDescent="0.2">
      <c r="A72" s="14">
        <v>2115</v>
      </c>
      <c r="B72" s="44">
        <v>99</v>
      </c>
      <c r="C72" s="44">
        <v>37</v>
      </c>
      <c r="D72" s="47">
        <v>1661</v>
      </c>
      <c r="E72" s="36">
        <v>8</v>
      </c>
      <c r="F72" s="51">
        <f t="shared" si="0"/>
        <v>1669</v>
      </c>
      <c r="G72" s="15">
        <f t="shared" si="1"/>
        <v>136</v>
      </c>
      <c r="H72" s="16">
        <f t="shared" si="2"/>
        <v>8.1485919712402641E-2</v>
      </c>
    </row>
    <row r="73" spans="1:8" x14ac:dyDescent="0.2">
      <c r="A73" s="14">
        <v>2116</v>
      </c>
      <c r="B73" s="44">
        <v>54</v>
      </c>
      <c r="C73" s="44">
        <v>24</v>
      </c>
      <c r="D73" s="47">
        <v>1232</v>
      </c>
      <c r="E73" s="36">
        <v>10</v>
      </c>
      <c r="F73" s="50">
        <f t="shared" si="0"/>
        <v>1242</v>
      </c>
      <c r="G73" s="17">
        <f t="shared" si="1"/>
        <v>78</v>
      </c>
      <c r="H73" s="16">
        <f t="shared" si="2"/>
        <v>6.280193236714976E-2</v>
      </c>
    </row>
    <row r="74" spans="1:8" x14ac:dyDescent="0.2">
      <c r="A74" s="14">
        <v>2201</v>
      </c>
      <c r="B74" s="44">
        <v>104</v>
      </c>
      <c r="C74" s="44">
        <v>65</v>
      </c>
      <c r="D74" s="47">
        <v>1432</v>
      </c>
      <c r="E74" s="36">
        <v>6</v>
      </c>
      <c r="F74" s="50">
        <f t="shared" si="0"/>
        <v>1438</v>
      </c>
      <c r="G74" s="17">
        <f t="shared" si="1"/>
        <v>169</v>
      </c>
      <c r="H74" s="16">
        <f t="shared" si="2"/>
        <v>0.11752433936022254</v>
      </c>
    </row>
    <row r="75" spans="1:8" x14ac:dyDescent="0.2">
      <c r="A75" s="14">
        <v>2202</v>
      </c>
      <c r="B75" s="44">
        <v>67</v>
      </c>
      <c r="C75" s="44">
        <v>61</v>
      </c>
      <c r="D75" s="47">
        <v>1360</v>
      </c>
      <c r="E75" s="36">
        <v>5</v>
      </c>
      <c r="F75" s="50">
        <f t="shared" ref="F75:F82" si="3">SUM(D75:E75)</f>
        <v>1365</v>
      </c>
      <c r="G75" s="17">
        <f t="shared" ref="G75:G81" si="4">SUM(B75:C75)</f>
        <v>128</v>
      </c>
      <c r="H75" s="16">
        <f t="shared" ref="H75:H82" si="5">G75/F75</f>
        <v>9.3772893772893773E-2</v>
      </c>
    </row>
    <row r="76" spans="1:8" x14ac:dyDescent="0.2">
      <c r="A76" s="14">
        <v>2203</v>
      </c>
      <c r="B76" s="44">
        <v>78</v>
      </c>
      <c r="C76" s="44">
        <v>73</v>
      </c>
      <c r="D76" s="47">
        <v>1483</v>
      </c>
      <c r="E76" s="36">
        <v>9</v>
      </c>
      <c r="F76" s="51">
        <f t="shared" si="3"/>
        <v>1492</v>
      </c>
      <c r="G76" s="15">
        <v>152</v>
      </c>
      <c r="H76" s="16">
        <f t="shared" si="5"/>
        <v>0.10187667560321716</v>
      </c>
    </row>
    <row r="77" spans="1:8" x14ac:dyDescent="0.2">
      <c r="A77" s="14">
        <v>2204</v>
      </c>
      <c r="B77" s="44">
        <v>84</v>
      </c>
      <c r="C77" s="44">
        <v>71</v>
      </c>
      <c r="D77" s="47">
        <v>1578</v>
      </c>
      <c r="E77" s="36">
        <v>5</v>
      </c>
      <c r="F77" s="50">
        <f t="shared" si="3"/>
        <v>1583</v>
      </c>
      <c r="G77" s="17">
        <f t="shared" si="4"/>
        <v>155</v>
      </c>
      <c r="H77" s="16">
        <f t="shared" si="5"/>
        <v>9.7915350600126336E-2</v>
      </c>
    </row>
    <row r="78" spans="1:8" x14ac:dyDescent="0.2">
      <c r="A78" s="14">
        <v>2205</v>
      </c>
      <c r="B78" s="44">
        <v>59</v>
      </c>
      <c r="C78" s="44">
        <v>37</v>
      </c>
      <c r="D78" s="47">
        <v>792</v>
      </c>
      <c r="E78" s="36">
        <v>4</v>
      </c>
      <c r="F78" s="50">
        <f t="shared" si="3"/>
        <v>796</v>
      </c>
      <c r="G78" s="17">
        <v>97</v>
      </c>
      <c r="H78" s="16">
        <f t="shared" si="5"/>
        <v>0.12185929648241206</v>
      </c>
    </row>
    <row r="79" spans="1:8" x14ac:dyDescent="0.2">
      <c r="A79" s="14">
        <v>2206</v>
      </c>
      <c r="B79" s="44">
        <v>191</v>
      </c>
      <c r="C79" s="44">
        <v>50</v>
      </c>
      <c r="D79" s="47">
        <v>1448</v>
      </c>
      <c r="E79" s="36">
        <v>20</v>
      </c>
      <c r="F79" s="50">
        <f t="shared" si="3"/>
        <v>1468</v>
      </c>
      <c r="G79" s="17">
        <f t="shared" si="4"/>
        <v>241</v>
      </c>
      <c r="H79" s="16">
        <f t="shared" si="5"/>
        <v>0.16416893732970028</v>
      </c>
    </row>
    <row r="80" spans="1:8" x14ac:dyDescent="0.2">
      <c r="A80" s="14">
        <v>2207</v>
      </c>
      <c r="B80" s="44">
        <v>34</v>
      </c>
      <c r="C80" s="44">
        <v>13</v>
      </c>
      <c r="D80" s="47">
        <v>236</v>
      </c>
      <c r="E80" s="36">
        <v>5</v>
      </c>
      <c r="F80" s="51">
        <f t="shared" si="3"/>
        <v>241</v>
      </c>
      <c r="G80" s="15">
        <f t="shared" si="4"/>
        <v>47</v>
      </c>
      <c r="H80" s="16">
        <f t="shared" si="5"/>
        <v>0.19502074688796681</v>
      </c>
    </row>
    <row r="81" spans="1:10" ht="13.5" thickBot="1" x14ac:dyDescent="0.25">
      <c r="A81" s="34">
        <v>2214</v>
      </c>
      <c r="B81" s="45">
        <v>0</v>
      </c>
      <c r="C81" s="45">
        <v>6</v>
      </c>
      <c r="D81" s="48">
        <v>178</v>
      </c>
      <c r="E81" s="37">
        <v>2</v>
      </c>
      <c r="F81" s="52">
        <f t="shared" si="3"/>
        <v>180</v>
      </c>
      <c r="G81" s="30">
        <f t="shared" si="4"/>
        <v>6</v>
      </c>
      <c r="H81" s="31">
        <f t="shared" si="5"/>
        <v>3.3333333333333333E-2</v>
      </c>
    </row>
    <row r="82" spans="1:10" x14ac:dyDescent="0.2">
      <c r="A82" s="32" t="s">
        <v>9</v>
      </c>
      <c r="B82" s="22">
        <f>SUM(B10:B81)</f>
        <v>5780</v>
      </c>
      <c r="C82" s="22">
        <f>SUM(C10:C81)</f>
        <v>3427</v>
      </c>
      <c r="D82" s="22">
        <f>SUM(D10:D81)</f>
        <v>96759</v>
      </c>
      <c r="E82" s="22">
        <f>SUM(E10:E81)</f>
        <v>477</v>
      </c>
      <c r="F82" s="22">
        <f t="shared" si="3"/>
        <v>97236</v>
      </c>
      <c r="G82" s="22">
        <f>SUM(G10:G81)</f>
        <v>9211</v>
      </c>
      <c r="H82" s="23">
        <f t="shared" si="5"/>
        <v>9.4728289933769388E-2</v>
      </c>
    </row>
    <row r="83" spans="1:10" x14ac:dyDescent="0.2">
      <c r="A83" s="19"/>
      <c r="B83" s="19"/>
      <c r="C83" s="19"/>
    </row>
    <row r="84" spans="1:10" ht="15" x14ac:dyDescent="0.25">
      <c r="A84" s="64" t="s">
        <v>19</v>
      </c>
      <c r="B84" s="65"/>
      <c r="C84" s="65"/>
      <c r="D84" s="65"/>
      <c r="E84" s="65"/>
      <c r="F84" s="65"/>
      <c r="G84" s="65"/>
      <c r="H84" s="65"/>
      <c r="I84" s="65"/>
      <c r="J84" s="65"/>
    </row>
  </sheetData>
  <mergeCells count="10">
    <mergeCell ref="A84:J84"/>
    <mergeCell ref="A1:H1"/>
    <mergeCell ref="A2:H2"/>
    <mergeCell ref="B7:C7"/>
    <mergeCell ref="B4:C4"/>
    <mergeCell ref="D4:H4"/>
    <mergeCell ref="B5:C5"/>
    <mergeCell ref="D5:H5"/>
    <mergeCell ref="B6:C6"/>
    <mergeCell ref="D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21" sqref="H21"/>
    </sheetView>
  </sheetViews>
  <sheetFormatPr defaultColWidth="9.140625" defaultRowHeight="12.75" x14ac:dyDescent="0.2"/>
  <cols>
    <col min="1" max="1" width="9.28515625" style="20" bestFit="1" customWidth="1"/>
    <col min="2" max="3" width="9.28515625" style="20" customWidth="1"/>
    <col min="4" max="8" width="8.7109375" style="2" customWidth="1"/>
    <col min="9" max="16384" width="9.140625" style="2"/>
  </cols>
  <sheetData>
    <row r="1" spans="1:10" x14ac:dyDescent="0.2">
      <c r="A1" s="53" t="s">
        <v>17</v>
      </c>
      <c r="B1" s="53"/>
      <c r="C1" s="53"/>
      <c r="D1" s="53"/>
      <c r="E1" s="53"/>
      <c r="F1" s="53"/>
      <c r="G1" s="53"/>
      <c r="H1" s="53"/>
    </row>
    <row r="2" spans="1:10" x14ac:dyDescent="0.2">
      <c r="A2" s="53" t="s">
        <v>18</v>
      </c>
      <c r="B2" s="53"/>
      <c r="C2" s="53"/>
      <c r="D2" s="53"/>
      <c r="E2" s="53"/>
      <c r="F2" s="53"/>
      <c r="G2" s="53"/>
      <c r="H2" s="53"/>
    </row>
    <row r="4" spans="1:10" x14ac:dyDescent="0.2">
      <c r="A4" s="1"/>
      <c r="B4" s="56" t="s">
        <v>0</v>
      </c>
      <c r="C4" s="57"/>
      <c r="D4" s="58"/>
      <c r="E4" s="59"/>
      <c r="F4" s="59"/>
      <c r="G4" s="59"/>
      <c r="H4" s="60"/>
    </row>
    <row r="5" spans="1:10" x14ac:dyDescent="0.2">
      <c r="A5" s="3"/>
      <c r="B5" s="54" t="s">
        <v>11</v>
      </c>
      <c r="C5" s="55"/>
      <c r="D5" s="54" t="s">
        <v>1</v>
      </c>
      <c r="E5" s="61"/>
      <c r="F5" s="61"/>
      <c r="G5" s="61"/>
      <c r="H5" s="55"/>
    </row>
    <row r="6" spans="1:10" x14ac:dyDescent="0.2">
      <c r="A6" s="3"/>
      <c r="B6" s="54" t="s">
        <v>12</v>
      </c>
      <c r="C6" s="55"/>
      <c r="D6" s="54" t="s">
        <v>2</v>
      </c>
      <c r="E6" s="61"/>
      <c r="F6" s="61"/>
      <c r="G6" s="61"/>
      <c r="H6" s="55"/>
    </row>
    <row r="7" spans="1:10" x14ac:dyDescent="0.2">
      <c r="A7" s="4"/>
      <c r="B7" s="62" t="s">
        <v>10</v>
      </c>
      <c r="C7" s="63"/>
      <c r="D7" s="5"/>
      <c r="E7" s="6"/>
      <c r="F7" s="6"/>
      <c r="G7" s="6"/>
      <c r="H7" s="7"/>
    </row>
    <row r="8" spans="1:10" ht="104.25" thickBot="1" x14ac:dyDescent="0.25">
      <c r="A8" s="8" t="s">
        <v>3</v>
      </c>
      <c r="B8" s="9" t="s">
        <v>13</v>
      </c>
      <c r="C8" s="9" t="s">
        <v>14</v>
      </c>
      <c r="D8" s="9" t="s">
        <v>4</v>
      </c>
      <c r="E8" s="9" t="s">
        <v>5</v>
      </c>
      <c r="F8" s="9" t="s">
        <v>6</v>
      </c>
      <c r="G8" s="9" t="s">
        <v>7</v>
      </c>
      <c r="H8" s="10" t="s">
        <v>8</v>
      </c>
    </row>
    <row r="9" spans="1:10" ht="13.5" thickBot="1" x14ac:dyDescent="0.25">
      <c r="A9" s="11"/>
      <c r="B9" s="12"/>
      <c r="C9" s="12"/>
      <c r="D9" s="12"/>
      <c r="E9" s="12"/>
      <c r="F9" s="12"/>
      <c r="G9" s="12"/>
      <c r="H9" s="13"/>
    </row>
    <row r="10" spans="1:10" x14ac:dyDescent="0.2">
      <c r="A10" s="33">
        <v>2205</v>
      </c>
      <c r="B10" s="35">
        <v>2</v>
      </c>
      <c r="C10" s="35">
        <v>0</v>
      </c>
      <c r="D10" s="38">
        <v>43</v>
      </c>
      <c r="E10" s="24">
        <v>0</v>
      </c>
      <c r="F10" s="25">
        <f>SUM(D10:E10)</f>
        <v>43</v>
      </c>
      <c r="G10" s="26">
        <f>SUM(B10:C10)</f>
        <v>2</v>
      </c>
      <c r="H10" s="27">
        <f>G10/F10</f>
        <v>4.6511627906976744E-2</v>
      </c>
    </row>
    <row r="11" spans="1:10" x14ac:dyDescent="0.2">
      <c r="A11" s="14">
        <v>2207</v>
      </c>
      <c r="B11" s="36">
        <v>15</v>
      </c>
      <c r="C11" s="36">
        <v>68</v>
      </c>
      <c r="D11" s="39">
        <v>866</v>
      </c>
      <c r="E11" s="21">
        <v>2</v>
      </c>
      <c r="F11" s="18">
        <f t="shared" ref="F11:F13" si="0">SUM(D11:E11)</f>
        <v>868</v>
      </c>
      <c r="G11" s="17">
        <v>84</v>
      </c>
      <c r="H11" s="16">
        <f t="shared" ref="H11:H13" si="1">G11/F11</f>
        <v>9.6774193548387094E-2</v>
      </c>
    </row>
    <row r="12" spans="1:10" x14ac:dyDescent="0.2">
      <c r="A12" s="14">
        <v>2209</v>
      </c>
      <c r="B12" s="36">
        <v>12</v>
      </c>
      <c r="C12" s="36">
        <v>22</v>
      </c>
      <c r="D12" s="40">
        <v>408</v>
      </c>
      <c r="E12" s="21">
        <v>2</v>
      </c>
      <c r="F12" s="18">
        <f t="shared" si="0"/>
        <v>410</v>
      </c>
      <c r="G12" s="17">
        <f t="shared" ref="G11:G13" si="2">SUM(B12:C12)</f>
        <v>34</v>
      </c>
      <c r="H12" s="16">
        <f t="shared" si="1"/>
        <v>8.2926829268292687E-2</v>
      </c>
    </row>
    <row r="13" spans="1:10" ht="13.5" thickBot="1" x14ac:dyDescent="0.25">
      <c r="A13" s="34">
        <v>2211</v>
      </c>
      <c r="B13" s="37">
        <v>25</v>
      </c>
      <c r="C13" s="37">
        <v>30</v>
      </c>
      <c r="D13" s="41">
        <v>634</v>
      </c>
      <c r="E13" s="28">
        <v>3</v>
      </c>
      <c r="F13" s="29">
        <f t="shared" si="0"/>
        <v>637</v>
      </c>
      <c r="G13" s="30">
        <v>56</v>
      </c>
      <c r="H13" s="31">
        <f t="shared" si="1"/>
        <v>8.7912087912087919E-2</v>
      </c>
    </row>
    <row r="14" spans="1:10" x14ac:dyDescent="0.2">
      <c r="A14" s="32" t="s">
        <v>9</v>
      </c>
      <c r="B14" s="22">
        <f t="shared" ref="B14:G14" si="3">SUM(B10:B13)</f>
        <v>54</v>
      </c>
      <c r="C14" s="22">
        <f t="shared" si="3"/>
        <v>120</v>
      </c>
      <c r="D14" s="22">
        <f t="shared" si="3"/>
        <v>1951</v>
      </c>
      <c r="E14" s="22">
        <f t="shared" si="3"/>
        <v>7</v>
      </c>
      <c r="F14" s="22">
        <f t="shared" si="3"/>
        <v>1958</v>
      </c>
      <c r="G14" s="22">
        <f t="shared" si="3"/>
        <v>176</v>
      </c>
      <c r="H14" s="23">
        <f t="shared" ref="H14" si="4">IF(G14&lt;&gt;0,G14/F14,"")</f>
        <v>8.98876404494382E-2</v>
      </c>
    </row>
    <row r="15" spans="1:10" x14ac:dyDescent="0.2">
      <c r="A15" s="19"/>
      <c r="B15" s="19"/>
      <c r="C15" s="19"/>
    </row>
    <row r="16" spans="1:10" ht="15" x14ac:dyDescent="0.25">
      <c r="A16" s="64" t="s">
        <v>19</v>
      </c>
      <c r="B16" s="65"/>
      <c r="C16" s="65"/>
      <c r="D16" s="65"/>
      <c r="E16" s="65"/>
      <c r="F16" s="65"/>
      <c r="G16" s="65"/>
      <c r="H16" s="65"/>
      <c r="I16" s="65"/>
      <c r="J16" s="65"/>
    </row>
  </sheetData>
  <mergeCells count="10">
    <mergeCell ref="A16:J16"/>
    <mergeCell ref="A1:H1"/>
    <mergeCell ref="A2:H2"/>
    <mergeCell ref="B7:C7"/>
    <mergeCell ref="B4:C4"/>
    <mergeCell ref="D4:H4"/>
    <mergeCell ref="B5:C5"/>
    <mergeCell ref="D5:H5"/>
    <mergeCell ref="B6:C6"/>
    <mergeCell ref="D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MERIDIAN BOND</vt:lpstr>
      <vt:lpstr>KUNA RECALL</vt:lpstr>
      <vt:lpstr>'MERIDIAN BOND'!Print_Titles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Kaylor</dc:creator>
  <cp:lastModifiedBy>Micki Love</cp:lastModifiedBy>
  <cp:lastPrinted>2014-08-01T20:45:18Z</cp:lastPrinted>
  <dcterms:created xsi:type="dcterms:W3CDTF">2014-07-29T17:15:27Z</dcterms:created>
  <dcterms:modified xsi:type="dcterms:W3CDTF">2014-09-02T17:14:04Z</dcterms:modified>
</cp:coreProperties>
</file>